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ummary" sheetId="1" r:id="rId1"/>
    <sheet name="Subs and united events" sheetId="2" r:id="rId2"/>
    <sheet name="Expenses" sheetId="3" r:id="rId3"/>
  </sheets>
  <definedNames>
    <definedName name="_xlnm.Print_Area" localSheetId="1">'Subs and united events'!$A$1:$M$31</definedName>
    <definedName name="_xlnm.Print_Area" localSheetId="0">'Summary'!$A$1:$N$33</definedName>
  </definedNames>
  <calcPr fullCalcOnLoad="1"/>
</workbook>
</file>

<file path=xl/sharedStrings.xml><?xml version="1.0" encoding="utf-8"?>
<sst xmlns="http://schemas.openxmlformats.org/spreadsheetml/2006/main" count="69" uniqueCount="59">
  <si>
    <t>Subscriptions</t>
  </si>
  <si>
    <t>Total income</t>
  </si>
  <si>
    <t>Budget to</t>
  </si>
  <si>
    <t>Bower House</t>
  </si>
  <si>
    <t>Street Pastors</t>
  </si>
  <si>
    <t>Total donations</t>
  </si>
  <si>
    <t>Total other expenses</t>
  </si>
  <si>
    <t>Budget</t>
  </si>
  <si>
    <t>Closing CTH &amp; united events funds</t>
  </si>
  <si>
    <t>Opening CTH &amp; united event funds</t>
  </si>
  <si>
    <t>Net income from united events</t>
  </si>
  <si>
    <t>Our Lady of Victories</t>
  </si>
  <si>
    <t>Evangelical</t>
  </si>
  <si>
    <t>Baptist</t>
  </si>
  <si>
    <t>Congregational</t>
  </si>
  <si>
    <t>Methodists</t>
  </si>
  <si>
    <t>Income</t>
  </si>
  <si>
    <t>Exps</t>
  </si>
  <si>
    <t>SUBSCRIPTIONS</t>
  </si>
  <si>
    <t>UNITED EVENTS</t>
  </si>
  <si>
    <t>Salvation Army</t>
  </si>
  <si>
    <t>Hothorpe Hall</t>
  </si>
  <si>
    <t xml:space="preserve">Donations </t>
  </si>
  <si>
    <t>Note 1</t>
  </si>
  <si>
    <t>Bank interest</t>
  </si>
  <si>
    <t>Notes</t>
  </si>
  <si>
    <t>Page 2</t>
  </si>
  <si>
    <t>Page 3</t>
  </si>
  <si>
    <t>Round figure</t>
  </si>
  <si>
    <t>Estimate</t>
  </si>
  <si>
    <t>Total expenditure</t>
  </si>
  <si>
    <t>Actual to</t>
  </si>
  <si>
    <t>Excess of expenditure over income</t>
  </si>
  <si>
    <t>It's Your Move booklets</t>
  </si>
  <si>
    <t>Good Friday expenses</t>
  </si>
  <si>
    <t>Insurance</t>
  </si>
  <si>
    <t>CTH Leicester subscription</t>
  </si>
  <si>
    <t xml:space="preserve">Website </t>
  </si>
  <si>
    <t>Secretarial expenses</t>
  </si>
  <si>
    <t>CTH Brochures</t>
  </si>
  <si>
    <t>Contingency</t>
  </si>
  <si>
    <t>Est. Actual to</t>
  </si>
  <si>
    <t>Lent house groups</t>
  </si>
  <si>
    <t>Anglicans</t>
  </si>
  <si>
    <t>Christian Aid</t>
  </si>
  <si>
    <t>Projected income for 2013-2014</t>
  </si>
  <si>
    <t>Cube (HYCT)</t>
  </si>
  <si>
    <t>Good Friday Christian Aid Lunch</t>
  </si>
  <si>
    <t>Good Friday United Free Churches</t>
  </si>
  <si>
    <t>Holiday at Home funds (currently £233.83) are not included in these accounts.</t>
  </si>
  <si>
    <t>Christian Aid Commissioning Service GB</t>
  </si>
  <si>
    <t>Baptist Christmas Day Service</t>
  </si>
  <si>
    <t>WPCU Baptist Church United Service</t>
  </si>
  <si>
    <t>Starfish Puppets</t>
  </si>
  <si>
    <t>HYCT grant - for GodCube</t>
  </si>
  <si>
    <t>HYCT grant - for Bouncy Castle</t>
  </si>
  <si>
    <t>HYCT grant - for Face Paints</t>
  </si>
  <si>
    <t>Harborough by the Sea</t>
  </si>
  <si>
    <t>Advertisement in Harborough Town Guide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</si>
</sst>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left"/>
    </xf>
    <xf numFmtId="0" fontId="2" fillId="33" borderId="0" xfId="0" applyFont="1" applyFill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75" zoomScaleNormal="75" zoomScalePageLayoutView="0" workbookViewId="0" topLeftCell="A1">
      <selection activeCell="C35" sqref="C35"/>
    </sheetView>
  </sheetViews>
  <sheetFormatPr defaultColWidth="9.140625" defaultRowHeight="12.75"/>
  <cols>
    <col min="1" max="1" width="6.421875" style="16" customWidth="1"/>
    <col min="3" max="3" width="39.7109375" style="0" customWidth="1"/>
    <col min="4" max="4" width="3.00390625" style="0" customWidth="1"/>
    <col min="5" max="5" width="12.421875" style="0" hidden="1" customWidth="1"/>
    <col min="6" max="6" width="13.421875" style="0" hidden="1" customWidth="1"/>
    <col min="7" max="7" width="15.00390625" style="0" hidden="1" customWidth="1"/>
    <col min="8" max="8" width="10.57421875" style="0" customWidth="1"/>
    <col min="9" max="9" width="13.421875" style="0" customWidth="1"/>
    <col min="10" max="10" width="19.7109375" style="0" customWidth="1"/>
    <col min="11" max="11" width="10.421875" style="0" customWidth="1"/>
    <col min="12" max="12" width="13.421875" style="0" customWidth="1"/>
    <col min="13" max="13" width="16.140625" style="0" customWidth="1"/>
  </cols>
  <sheetData>
    <row r="1" spans="5:13" ht="15.75">
      <c r="E1" s="1"/>
      <c r="F1" s="1"/>
      <c r="G1" s="13" t="s">
        <v>2</v>
      </c>
      <c r="H1" s="12"/>
      <c r="I1" s="12"/>
      <c r="J1" s="13" t="s">
        <v>31</v>
      </c>
      <c r="K1" s="12"/>
      <c r="L1" s="12"/>
      <c r="M1" s="13" t="s">
        <v>7</v>
      </c>
    </row>
    <row r="2" spans="5:13" ht="16.5" thickBot="1">
      <c r="E2" s="1"/>
      <c r="F2" s="15"/>
      <c r="G2" s="17">
        <v>40999</v>
      </c>
      <c r="H2" s="14"/>
      <c r="I2" s="17"/>
      <c r="J2" s="17">
        <v>42065</v>
      </c>
      <c r="K2" s="12"/>
      <c r="L2" s="17"/>
      <c r="M2" s="17">
        <v>42460</v>
      </c>
    </row>
    <row r="4" spans="1:13" ht="15.75">
      <c r="A4" s="28">
        <v>1</v>
      </c>
      <c r="B4" s="2" t="s">
        <v>0</v>
      </c>
      <c r="C4" s="2"/>
      <c r="D4" s="2"/>
      <c r="E4" s="11" t="s">
        <v>26</v>
      </c>
      <c r="F4" s="5">
        <v>1660</v>
      </c>
      <c r="G4" s="5"/>
      <c r="H4" s="5"/>
      <c r="I4" s="19">
        <f>'Subs and united events'!H15</f>
        <v>1550</v>
      </c>
      <c r="J4" s="19"/>
      <c r="K4" s="19"/>
      <c r="L4" s="19">
        <v>1550</v>
      </c>
      <c r="M4" s="5"/>
    </row>
    <row r="5" spans="1:13" ht="15.75">
      <c r="A5" s="28"/>
      <c r="B5" s="2"/>
      <c r="C5" s="2"/>
      <c r="D5" s="2"/>
      <c r="E5" s="11"/>
      <c r="F5" s="5"/>
      <c r="G5" s="5"/>
      <c r="H5" s="5"/>
      <c r="I5" s="5"/>
      <c r="J5" s="5"/>
      <c r="K5" s="5"/>
      <c r="L5" s="5"/>
      <c r="M5" s="5"/>
    </row>
    <row r="6" spans="1:13" ht="15.75">
      <c r="A6" s="28">
        <v>2</v>
      </c>
      <c r="B6" s="2" t="s">
        <v>10</v>
      </c>
      <c r="C6" s="2"/>
      <c r="D6" s="2"/>
      <c r="E6" s="11" t="s">
        <v>26</v>
      </c>
      <c r="F6" s="5">
        <v>1000</v>
      </c>
      <c r="G6" s="5"/>
      <c r="H6" s="29" t="s">
        <v>26</v>
      </c>
      <c r="I6" s="5">
        <f>'Subs and united events'!H28</f>
        <v>1885.75</v>
      </c>
      <c r="J6" s="5"/>
      <c r="K6" s="5"/>
      <c r="L6" s="5">
        <f>'Subs and united events'!L28</f>
        <v>1800</v>
      </c>
      <c r="M6" s="5"/>
    </row>
    <row r="7" spans="1:13" ht="16.5" thickBot="1">
      <c r="A7" s="28"/>
      <c r="B7" s="2"/>
      <c r="C7" s="2"/>
      <c r="D7" s="2"/>
      <c r="E7" s="16"/>
      <c r="F7" s="6"/>
      <c r="G7" s="8"/>
      <c r="H7" s="8"/>
      <c r="I7" s="6"/>
      <c r="J7" s="8"/>
      <c r="K7" s="5"/>
      <c r="L7" s="6"/>
      <c r="M7" s="8"/>
    </row>
    <row r="8" spans="1:13" ht="15.75">
      <c r="A8" s="28">
        <v>3</v>
      </c>
      <c r="B8" s="2" t="s">
        <v>1</v>
      </c>
      <c r="C8" s="2"/>
      <c r="D8" s="2"/>
      <c r="E8" s="16"/>
      <c r="F8" s="5"/>
      <c r="G8" s="8">
        <f>SUM(F4:F7)</f>
        <v>2660</v>
      </c>
      <c r="H8" s="8"/>
      <c r="I8" s="8"/>
      <c r="J8" s="8">
        <f>SUM(I4:I7)</f>
        <v>3435.75</v>
      </c>
      <c r="K8" s="5"/>
      <c r="L8" s="8"/>
      <c r="M8" s="8">
        <f>SUM(L4:L7)</f>
        <v>3350</v>
      </c>
    </row>
    <row r="9" spans="1:13" ht="15.75">
      <c r="A9" s="28"/>
      <c r="B9" s="2"/>
      <c r="C9" s="2"/>
      <c r="D9" s="2"/>
      <c r="E9" s="16"/>
      <c r="F9" s="5"/>
      <c r="G9" s="5"/>
      <c r="H9" s="5"/>
      <c r="I9" s="5"/>
      <c r="J9" s="5"/>
      <c r="K9" s="5"/>
      <c r="L9" s="5"/>
      <c r="M9" s="5"/>
    </row>
    <row r="10" spans="1:13" ht="15.75">
      <c r="A10" s="28"/>
      <c r="B10" s="2" t="s">
        <v>22</v>
      </c>
      <c r="C10" s="2"/>
      <c r="D10" s="2"/>
      <c r="E10" s="16"/>
      <c r="F10" s="5"/>
      <c r="G10" s="5"/>
      <c r="H10" s="5"/>
      <c r="I10" s="5"/>
      <c r="J10" s="5"/>
      <c r="K10" s="5"/>
      <c r="L10" s="5"/>
      <c r="M10" s="5"/>
    </row>
    <row r="11" spans="1:13" ht="15.75">
      <c r="A11" s="28">
        <v>4</v>
      </c>
      <c r="B11" s="2"/>
      <c r="C11" s="2" t="s">
        <v>46</v>
      </c>
      <c r="D11" s="2"/>
      <c r="E11" s="16"/>
      <c r="F11" s="5">
        <v>-333</v>
      </c>
      <c r="G11" s="5"/>
      <c r="H11" s="27" t="s">
        <v>23</v>
      </c>
      <c r="I11" s="19">
        <v>-515.24</v>
      </c>
      <c r="J11" s="5"/>
      <c r="K11" s="5"/>
      <c r="L11" s="5">
        <f>-516</f>
        <v>-516</v>
      </c>
      <c r="M11" s="5"/>
    </row>
    <row r="12" spans="1:13" ht="15.75">
      <c r="A12" s="28">
        <v>5</v>
      </c>
      <c r="B12" s="2"/>
      <c r="C12" s="2" t="s">
        <v>3</v>
      </c>
      <c r="D12" s="2"/>
      <c r="E12" s="16"/>
      <c r="F12" s="5">
        <v>-334</v>
      </c>
      <c r="G12" s="5"/>
      <c r="H12" s="5"/>
      <c r="I12" s="19">
        <v>-515.25</v>
      </c>
      <c r="J12" s="5"/>
      <c r="K12" s="5"/>
      <c r="L12" s="5">
        <f>-516</f>
        <v>-516</v>
      </c>
      <c r="M12" s="5"/>
    </row>
    <row r="13" spans="1:13" ht="15.75">
      <c r="A13" s="28">
        <v>6</v>
      </c>
      <c r="B13" s="2"/>
      <c r="C13" s="2" t="s">
        <v>4</v>
      </c>
      <c r="D13" s="2"/>
      <c r="E13" s="16"/>
      <c r="F13" s="5">
        <v>-333</v>
      </c>
      <c r="G13" s="5"/>
      <c r="H13" s="5"/>
      <c r="I13" s="19">
        <v>-515.24</v>
      </c>
      <c r="J13" s="5"/>
      <c r="K13" s="5"/>
      <c r="L13" s="5">
        <f>-516</f>
        <v>-516</v>
      </c>
      <c r="M13" s="5"/>
    </row>
    <row r="14" spans="1:13" ht="15.75">
      <c r="A14" s="28">
        <v>7</v>
      </c>
      <c r="B14" s="2"/>
      <c r="C14" s="2" t="s">
        <v>44</v>
      </c>
      <c r="D14" s="2"/>
      <c r="E14" s="16"/>
      <c r="F14" s="5">
        <v>-100</v>
      </c>
      <c r="G14" s="5"/>
      <c r="H14" s="5"/>
      <c r="I14" s="19">
        <v>-360.02</v>
      </c>
      <c r="J14" s="5"/>
      <c r="K14" s="5"/>
      <c r="L14" s="5">
        <v>-252</v>
      </c>
      <c r="M14" s="5"/>
    </row>
    <row r="15" spans="1:13" ht="16.5" thickBot="1">
      <c r="A15" s="28">
        <v>8</v>
      </c>
      <c r="B15" s="2"/>
      <c r="C15" s="2"/>
      <c r="D15" s="2"/>
      <c r="E15" s="16"/>
      <c r="F15" s="6"/>
      <c r="G15" s="5"/>
      <c r="H15" s="5"/>
      <c r="I15" s="20"/>
      <c r="J15" s="5"/>
      <c r="K15" s="5"/>
      <c r="L15" s="6"/>
      <c r="M15" s="5"/>
    </row>
    <row r="16" spans="1:13" ht="16.5" thickBot="1">
      <c r="A16" s="28"/>
      <c r="B16" s="2"/>
      <c r="C16" s="2"/>
      <c r="D16" s="2"/>
      <c r="E16" s="16"/>
      <c r="F16" s="8"/>
      <c r="G16" s="5"/>
      <c r="H16" s="5"/>
      <c r="I16" s="19"/>
      <c r="J16" s="5"/>
      <c r="K16" s="5"/>
      <c r="L16" s="5"/>
      <c r="M16" s="5"/>
    </row>
    <row r="17" spans="1:13" ht="15.75">
      <c r="A17" s="28">
        <v>9</v>
      </c>
      <c r="B17" s="2" t="s">
        <v>5</v>
      </c>
      <c r="C17" s="2"/>
      <c r="D17" s="2"/>
      <c r="E17" s="16"/>
      <c r="F17" s="5"/>
      <c r="G17" s="23">
        <f>SUM(F11:F16)</f>
        <v>-1100</v>
      </c>
      <c r="H17" s="5"/>
      <c r="I17" s="5"/>
      <c r="J17" s="23">
        <f>SUM(I11:I16)</f>
        <v>-1905.75</v>
      </c>
      <c r="K17" s="5"/>
      <c r="L17" s="5"/>
      <c r="M17" s="23">
        <f>SUM(L11:L16)</f>
        <v>-1800</v>
      </c>
    </row>
    <row r="18" spans="1:13" ht="15.75">
      <c r="A18" s="28"/>
      <c r="B18" s="2"/>
      <c r="C18" s="2"/>
      <c r="D18" s="2"/>
      <c r="E18" s="16"/>
      <c r="F18" s="5"/>
      <c r="G18" s="24"/>
      <c r="H18" s="5"/>
      <c r="I18" s="5"/>
      <c r="J18" s="24"/>
      <c r="K18" s="5"/>
      <c r="L18" s="5"/>
      <c r="M18" s="24"/>
    </row>
    <row r="19" spans="1:13" ht="16.5" thickBot="1">
      <c r="A19" s="28">
        <v>10</v>
      </c>
      <c r="B19" s="2" t="s">
        <v>6</v>
      </c>
      <c r="C19" s="2"/>
      <c r="D19" s="2"/>
      <c r="F19" s="11" t="s">
        <v>27</v>
      </c>
      <c r="G19" s="25">
        <v>-1720</v>
      </c>
      <c r="H19" s="5"/>
      <c r="I19" s="30" t="s">
        <v>27</v>
      </c>
      <c r="J19" s="25">
        <f>Expenses!F20</f>
        <v>-1873.0900000000001</v>
      </c>
      <c r="K19" s="5"/>
      <c r="L19" s="5"/>
      <c r="M19" s="25">
        <f>Expenses!H20</f>
        <v>-2195</v>
      </c>
    </row>
    <row r="20" spans="1:13" ht="15.75">
      <c r="A20" s="28"/>
      <c r="B20" s="26"/>
      <c r="C20" s="2"/>
      <c r="D20" s="2"/>
      <c r="F20" s="11"/>
      <c r="G20" s="5"/>
      <c r="H20" s="5"/>
      <c r="I20" s="5"/>
      <c r="J20" s="5"/>
      <c r="K20" s="5"/>
      <c r="L20" s="5"/>
      <c r="M20" s="5"/>
    </row>
    <row r="21" spans="1:13" ht="15.75">
      <c r="A21" s="28">
        <v>11</v>
      </c>
      <c r="B21" s="2" t="s">
        <v>30</v>
      </c>
      <c r="C21" s="2"/>
      <c r="D21" s="2"/>
      <c r="F21" s="11"/>
      <c r="G21" s="5">
        <f>G17+G19</f>
        <v>-2820</v>
      </c>
      <c r="H21" s="5"/>
      <c r="I21" s="5"/>
      <c r="J21" s="5">
        <f>J17+J19+J20</f>
        <v>-3778.84</v>
      </c>
      <c r="K21" s="5"/>
      <c r="L21" s="5"/>
      <c r="M21" s="5">
        <f>M17+M19</f>
        <v>-3995</v>
      </c>
    </row>
    <row r="22" spans="1:13" ht="16.5" thickBot="1">
      <c r="A22" s="28"/>
      <c r="B22" s="2"/>
      <c r="C22" s="2"/>
      <c r="D22" s="2"/>
      <c r="E22" s="3"/>
      <c r="F22" s="5"/>
      <c r="G22" s="6"/>
      <c r="H22" s="8"/>
      <c r="I22" s="5"/>
      <c r="J22" s="6"/>
      <c r="K22" s="5"/>
      <c r="L22" s="5"/>
      <c r="M22" s="6"/>
    </row>
    <row r="23" spans="1:13" ht="15.75">
      <c r="A23" s="28">
        <v>12</v>
      </c>
      <c r="B23" s="2" t="s">
        <v>32</v>
      </c>
      <c r="C23" s="2"/>
      <c r="D23" s="2"/>
      <c r="E23" s="3"/>
      <c r="F23" s="5"/>
      <c r="G23" s="5">
        <f>SUM(G8+G21)</f>
        <v>-160</v>
      </c>
      <c r="H23" s="5"/>
      <c r="I23" s="5"/>
      <c r="J23" s="5">
        <f>J8+J21</f>
        <v>-343.09000000000015</v>
      </c>
      <c r="K23" s="5"/>
      <c r="L23" s="5"/>
      <c r="M23" s="5">
        <f>M8+M21</f>
        <v>-645</v>
      </c>
    </row>
    <row r="24" spans="1:13" ht="15.75">
      <c r="A24" s="28"/>
      <c r="B24" s="2"/>
      <c r="C24" s="2"/>
      <c r="D24" s="2"/>
      <c r="E24" s="3"/>
      <c r="F24" s="5"/>
      <c r="G24" s="5"/>
      <c r="H24" s="5"/>
      <c r="I24" s="5"/>
      <c r="J24" s="5"/>
      <c r="K24" s="5"/>
      <c r="L24" s="5"/>
      <c r="M24" s="5"/>
    </row>
    <row r="25" spans="1:13" ht="15.75">
      <c r="A25" s="28">
        <v>13</v>
      </c>
      <c r="B25" s="2" t="s">
        <v>24</v>
      </c>
      <c r="C25" s="2"/>
      <c r="D25" s="2"/>
      <c r="E25" s="3"/>
      <c r="F25" s="5"/>
      <c r="G25" s="5">
        <v>0</v>
      </c>
      <c r="H25" s="5"/>
      <c r="I25" s="5"/>
      <c r="J25" s="19">
        <v>0.39</v>
      </c>
      <c r="K25" s="5"/>
      <c r="L25" s="5"/>
      <c r="M25" s="5">
        <v>0.5</v>
      </c>
    </row>
    <row r="26" spans="1:13" ht="15.75">
      <c r="A26" s="28"/>
      <c r="B26" s="2"/>
      <c r="C26" s="2"/>
      <c r="D26" s="2"/>
      <c r="E26" s="3"/>
      <c r="F26" s="5"/>
      <c r="G26" s="5"/>
      <c r="H26" s="5"/>
      <c r="I26" s="5"/>
      <c r="J26" s="5"/>
      <c r="K26" s="5"/>
      <c r="L26" s="5"/>
      <c r="M26" s="5"/>
    </row>
    <row r="27" spans="1:13" ht="15.75">
      <c r="A27" s="28">
        <v>14</v>
      </c>
      <c r="B27" s="2" t="s">
        <v>9</v>
      </c>
      <c r="C27" s="2"/>
      <c r="D27" s="2"/>
      <c r="E27" s="3"/>
      <c r="F27" s="5"/>
      <c r="G27" s="5">
        <v>1262</v>
      </c>
      <c r="H27" s="5"/>
      <c r="I27" s="18"/>
      <c r="J27" s="19">
        <v>1839.74</v>
      </c>
      <c r="K27" s="5"/>
      <c r="L27" s="5"/>
      <c r="M27" s="5">
        <f>J29</f>
        <v>1497.04</v>
      </c>
    </row>
    <row r="28" spans="1:13" ht="16.5" thickBot="1">
      <c r="A28" s="28"/>
      <c r="B28" s="2"/>
      <c r="C28" s="2"/>
      <c r="D28" s="2"/>
      <c r="E28" s="2"/>
      <c r="F28" s="5"/>
      <c r="G28" s="6"/>
      <c r="H28" s="5"/>
      <c r="I28" s="5"/>
      <c r="J28" s="6"/>
      <c r="K28" s="5"/>
      <c r="L28" s="5"/>
      <c r="M28" s="6"/>
    </row>
    <row r="29" spans="1:13" ht="16.5" thickBot="1">
      <c r="A29" s="28">
        <v>15</v>
      </c>
      <c r="B29" s="2" t="s">
        <v>8</v>
      </c>
      <c r="C29" s="2"/>
      <c r="D29" s="2"/>
      <c r="E29" s="2"/>
      <c r="F29" s="5"/>
      <c r="G29" s="9">
        <f>SUM(G23:G28)</f>
        <v>1102</v>
      </c>
      <c r="H29" s="5"/>
      <c r="I29" s="5"/>
      <c r="J29" s="9">
        <f>SUM(J23:J28)</f>
        <v>1497.04</v>
      </c>
      <c r="K29" s="5"/>
      <c r="L29" s="5"/>
      <c r="M29" s="9">
        <f>SUM(M23:M28)</f>
        <v>852.54</v>
      </c>
    </row>
    <row r="30" spans="2:13" ht="15.75">
      <c r="B30" s="10" t="s">
        <v>25</v>
      </c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</row>
    <row r="31" spans="2:13" ht="15.75">
      <c r="B31" s="3">
        <v>1</v>
      </c>
      <c r="C31" s="2" t="s">
        <v>49</v>
      </c>
      <c r="D31" s="2"/>
      <c r="E31" s="2"/>
      <c r="F31" s="4"/>
      <c r="G31" s="4"/>
      <c r="H31" s="4"/>
      <c r="I31" s="4"/>
      <c r="J31" s="4"/>
      <c r="K31" s="4"/>
      <c r="L31" s="4"/>
      <c r="M31" s="4"/>
    </row>
    <row r="32" spans="2:13" ht="15.75"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15.75">
      <c r="J33" s="2"/>
    </row>
    <row r="34" ht="15.75">
      <c r="J34" s="2"/>
    </row>
    <row r="35" ht="15.75">
      <c r="J35" s="2"/>
    </row>
  </sheetData>
  <sheetProtection/>
  <printOptions gridLines="1"/>
  <pageMargins left="1.66" right="0.47" top="1.18" bottom="0.984251968503937" header="0.5118110236220472" footer="0.5118110236220472"/>
  <pageSetup fitToHeight="1" fitToWidth="1" orientation="landscape" paperSize="9" scale="81" r:id="rId1"/>
  <headerFooter alignWithMargins="0">
    <oddHeader>&amp;C&amp;"Arial,Bold"&amp;18CHURCHES TOGETHER IN HARBOROUGH  - BUDGET TO 31st MARCH 2014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75" zoomScaleNormal="75" zoomScalePageLayoutView="0" workbookViewId="0" topLeftCell="A1">
      <selection activeCell="H2" sqref="H2"/>
    </sheetView>
  </sheetViews>
  <sheetFormatPr defaultColWidth="9.140625" defaultRowHeight="12.75"/>
  <cols>
    <col min="1" max="1" width="6.421875" style="0" customWidth="1"/>
    <col min="2" max="2" width="48.421875" style="0" customWidth="1"/>
    <col min="3" max="3" width="10.7109375" style="0" hidden="1" customWidth="1"/>
    <col min="4" max="4" width="14.421875" style="0" hidden="1" customWidth="1"/>
    <col min="5" max="5" width="4.00390625" style="0" customWidth="1"/>
    <col min="6" max="7" width="13.421875" style="0" customWidth="1"/>
    <col min="8" max="8" width="21.00390625" style="0" customWidth="1"/>
    <col min="9" max="9" width="4.140625" style="0" customWidth="1"/>
    <col min="10" max="11" width="13.421875" style="0" customWidth="1"/>
    <col min="12" max="12" width="16.8515625" style="0" customWidth="1"/>
  </cols>
  <sheetData>
    <row r="1" spans="3:12" ht="12.75">
      <c r="C1" s="12"/>
      <c r="D1" s="13" t="s">
        <v>2</v>
      </c>
      <c r="E1" s="12"/>
      <c r="F1" s="12"/>
      <c r="G1" s="12"/>
      <c r="H1" s="13" t="s">
        <v>31</v>
      </c>
      <c r="I1" s="12"/>
      <c r="J1" s="12"/>
      <c r="K1" s="12"/>
      <c r="L1" s="13" t="s">
        <v>7</v>
      </c>
    </row>
    <row r="2" spans="3:12" ht="15.75" thickBot="1">
      <c r="C2" s="2"/>
      <c r="D2" s="14">
        <v>40999</v>
      </c>
      <c r="E2" s="12"/>
      <c r="F2" s="12"/>
      <c r="G2" s="12"/>
      <c r="H2" s="17">
        <v>42065</v>
      </c>
      <c r="I2" s="12"/>
      <c r="J2" s="17"/>
      <c r="L2" s="17">
        <v>42460</v>
      </c>
    </row>
    <row r="3" ht="15">
      <c r="C3" s="2"/>
    </row>
    <row r="4" spans="1:12" ht="15.75">
      <c r="A4" s="10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10"/>
      <c r="B5" s="2"/>
      <c r="C5" s="2"/>
      <c r="D5" s="22"/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 t="s">
        <v>43</v>
      </c>
      <c r="C6" s="2"/>
      <c r="D6" s="19">
        <v>175</v>
      </c>
      <c r="E6" s="19"/>
      <c r="F6" s="19"/>
      <c r="G6" s="19"/>
      <c r="H6" s="19">
        <v>326</v>
      </c>
      <c r="I6" s="19"/>
      <c r="J6" s="19"/>
      <c r="K6" s="19"/>
      <c r="L6" s="19">
        <v>326</v>
      </c>
    </row>
    <row r="7" spans="1:12" ht="15">
      <c r="A7" s="2"/>
      <c r="B7" s="2" t="s">
        <v>11</v>
      </c>
      <c r="C7" s="2"/>
      <c r="D7" s="19">
        <v>175</v>
      </c>
      <c r="E7" s="19"/>
      <c r="F7" s="19"/>
      <c r="G7" s="19"/>
      <c r="H7" s="19">
        <v>326</v>
      </c>
      <c r="I7" s="19"/>
      <c r="J7" s="19"/>
      <c r="K7" s="19"/>
      <c r="L7" s="19">
        <v>326</v>
      </c>
    </row>
    <row r="8" spans="1:12" ht="15">
      <c r="A8" s="2"/>
      <c r="B8" s="2" t="s">
        <v>12</v>
      </c>
      <c r="C8" s="2"/>
      <c r="D8" s="19">
        <v>175</v>
      </c>
      <c r="E8" s="19"/>
      <c r="F8" s="19"/>
      <c r="G8" s="19"/>
      <c r="H8" s="19">
        <v>260</v>
      </c>
      <c r="I8" s="19"/>
      <c r="J8" s="19"/>
      <c r="K8" s="19"/>
      <c r="L8" s="19">
        <v>260</v>
      </c>
    </row>
    <row r="9" spans="1:12" ht="15">
      <c r="A9" s="2"/>
      <c r="B9" s="2" t="s">
        <v>13</v>
      </c>
      <c r="C9" s="2"/>
      <c r="D9" s="19">
        <v>175</v>
      </c>
      <c r="E9" s="19"/>
      <c r="F9" s="19"/>
      <c r="G9" s="19"/>
      <c r="H9" s="19">
        <v>196</v>
      </c>
      <c r="I9" s="19"/>
      <c r="J9" s="19"/>
      <c r="K9" s="19"/>
      <c r="L9" s="19">
        <v>196</v>
      </c>
    </row>
    <row r="10" spans="1:12" ht="15">
      <c r="A10" s="2"/>
      <c r="B10" s="2" t="s">
        <v>14</v>
      </c>
      <c r="C10" s="2"/>
      <c r="D10" s="19">
        <v>175</v>
      </c>
      <c r="E10" s="19"/>
      <c r="F10" s="19"/>
      <c r="G10" s="19"/>
      <c r="H10" s="19">
        <v>196</v>
      </c>
      <c r="I10" s="19"/>
      <c r="J10" s="19"/>
      <c r="K10" s="19"/>
      <c r="L10" s="19">
        <v>196</v>
      </c>
    </row>
    <row r="11" spans="1:12" ht="15">
      <c r="A11" s="2"/>
      <c r="B11" s="2" t="s">
        <v>15</v>
      </c>
      <c r="C11" s="2"/>
      <c r="D11" s="19">
        <v>175</v>
      </c>
      <c r="E11" s="19"/>
      <c r="F11" s="19"/>
      <c r="G11" s="19"/>
      <c r="H11" s="19">
        <v>196</v>
      </c>
      <c r="I11" s="19"/>
      <c r="J11" s="19"/>
      <c r="K11" s="19"/>
      <c r="L11" s="19">
        <v>196</v>
      </c>
    </row>
    <row r="12" spans="1:12" ht="15">
      <c r="A12" s="2"/>
      <c r="B12" s="2" t="s">
        <v>20</v>
      </c>
      <c r="C12" s="2"/>
      <c r="D12" s="19">
        <v>50</v>
      </c>
      <c r="E12" s="19"/>
      <c r="F12" s="19"/>
      <c r="G12" s="19"/>
      <c r="H12" s="19">
        <v>50</v>
      </c>
      <c r="I12" s="19"/>
      <c r="J12" s="19"/>
      <c r="K12" s="19"/>
      <c r="L12" s="19">
        <v>50</v>
      </c>
    </row>
    <row r="13" spans="1:12" ht="15">
      <c r="A13" s="2"/>
      <c r="B13" s="2" t="s">
        <v>21</v>
      </c>
      <c r="C13" s="2"/>
      <c r="D13" s="19">
        <v>30</v>
      </c>
      <c r="E13" s="19"/>
      <c r="F13" s="19"/>
      <c r="G13" s="19"/>
      <c r="H13" s="19">
        <v>0</v>
      </c>
      <c r="I13" s="19"/>
      <c r="J13" s="19"/>
      <c r="K13" s="19"/>
      <c r="L13" s="19">
        <v>0</v>
      </c>
    </row>
    <row r="14" spans="1:12" ht="15.75" thickBot="1">
      <c r="A14" s="2"/>
      <c r="B14" s="2"/>
      <c r="C14" s="2"/>
      <c r="D14" s="20"/>
      <c r="E14" s="19"/>
      <c r="F14" s="19"/>
      <c r="G14" s="19"/>
      <c r="H14" s="20"/>
      <c r="I14" s="19"/>
      <c r="J14" s="19"/>
      <c r="K14" s="19"/>
      <c r="L14" s="20"/>
    </row>
    <row r="15" spans="1:12" ht="15.75" thickBot="1">
      <c r="A15" s="2"/>
      <c r="B15" s="2"/>
      <c r="C15" s="2"/>
      <c r="D15" s="21">
        <f>SUM(D7:D14)</f>
        <v>955</v>
      </c>
      <c r="E15" s="19"/>
      <c r="F15" s="19"/>
      <c r="G15" s="19"/>
      <c r="H15" s="21">
        <f>SUM(H6:H14)</f>
        <v>1550</v>
      </c>
      <c r="I15" s="19"/>
      <c r="J15" s="19"/>
      <c r="K15" s="19"/>
      <c r="L15" s="21">
        <f>SUM(L6:L14)</f>
        <v>1550</v>
      </c>
    </row>
    <row r="16" spans="1:12" ht="15">
      <c r="A16" s="2"/>
      <c r="I16" s="19"/>
      <c r="J16" s="19"/>
      <c r="K16" s="19"/>
      <c r="L16" s="2"/>
    </row>
    <row r="17" spans="1:12" ht="15.75">
      <c r="A17" s="10" t="s">
        <v>19</v>
      </c>
      <c r="B17" s="2"/>
      <c r="C17" s="2"/>
      <c r="D17" s="5"/>
      <c r="E17" s="5"/>
      <c r="F17" s="11" t="s">
        <v>16</v>
      </c>
      <c r="G17" s="16" t="s">
        <v>17</v>
      </c>
      <c r="H17" s="5"/>
      <c r="I17" s="19"/>
      <c r="J17" s="11" t="s">
        <v>16</v>
      </c>
      <c r="K17" s="16" t="s">
        <v>17</v>
      </c>
      <c r="L17" s="5"/>
    </row>
    <row r="18" spans="1:12" ht="15">
      <c r="A18" s="2"/>
      <c r="B18" s="2"/>
      <c r="C18" s="2"/>
      <c r="D18" s="5"/>
      <c r="E18" s="5"/>
      <c r="F18" s="5"/>
      <c r="G18" s="5"/>
      <c r="H18" s="5"/>
      <c r="I18" s="19"/>
      <c r="L18" s="5"/>
    </row>
    <row r="19" spans="1:12" ht="15">
      <c r="A19" s="2"/>
      <c r="B19" s="2" t="s">
        <v>47</v>
      </c>
      <c r="C19" s="2"/>
      <c r="D19" s="5"/>
      <c r="E19" s="5"/>
      <c r="F19" s="19">
        <v>275</v>
      </c>
      <c r="G19" s="19"/>
      <c r="H19" s="19">
        <f>F19+G19</f>
        <v>275</v>
      </c>
      <c r="I19" s="19"/>
      <c r="J19" s="5"/>
      <c r="K19" s="5"/>
      <c r="L19" s="5"/>
    </row>
    <row r="20" spans="1:12" ht="15">
      <c r="A20" s="2"/>
      <c r="B20" s="2" t="s">
        <v>48</v>
      </c>
      <c r="C20" s="2"/>
      <c r="D20" s="5"/>
      <c r="E20" s="5"/>
      <c r="F20" s="19">
        <v>211</v>
      </c>
      <c r="G20" s="19"/>
      <c r="H20" s="19">
        <f>F20+G20</f>
        <v>211</v>
      </c>
      <c r="I20" s="19"/>
      <c r="J20" s="5"/>
      <c r="K20" s="5"/>
      <c r="L20" s="5"/>
    </row>
    <row r="21" spans="1:12" ht="15">
      <c r="A21" s="2"/>
      <c r="B21" s="2" t="s">
        <v>50</v>
      </c>
      <c r="F21" s="2">
        <v>85.02</v>
      </c>
      <c r="G21" s="19"/>
      <c r="H21" s="19">
        <f>F21+G21</f>
        <v>85.02</v>
      </c>
      <c r="I21" s="19"/>
      <c r="J21" s="5"/>
      <c r="K21" s="5"/>
      <c r="L21" s="5"/>
    </row>
    <row r="22" spans="1:12" ht="15">
      <c r="A22" s="2"/>
      <c r="B22" s="2" t="s">
        <v>51</v>
      </c>
      <c r="C22" s="33"/>
      <c r="D22" s="34"/>
      <c r="E22" s="34"/>
      <c r="F22" s="19">
        <v>403.04</v>
      </c>
      <c r="G22" s="19"/>
      <c r="H22" s="19">
        <f>F22+G22</f>
        <v>403.04</v>
      </c>
      <c r="I22" s="19"/>
      <c r="J22" s="5"/>
      <c r="K22" s="5"/>
      <c r="L22" s="5"/>
    </row>
    <row r="23" spans="1:12" ht="15">
      <c r="A23" s="2"/>
      <c r="B23" s="2" t="s">
        <v>52</v>
      </c>
      <c r="C23" s="2"/>
      <c r="D23" s="5"/>
      <c r="E23" s="5"/>
      <c r="F23" s="5">
        <v>911.69</v>
      </c>
      <c r="G23" s="5"/>
      <c r="H23" s="19">
        <f>F23+G23</f>
        <v>911.69</v>
      </c>
      <c r="I23" s="5"/>
      <c r="J23" s="5"/>
      <c r="K23" s="5"/>
      <c r="L23" s="5"/>
    </row>
    <row r="24" spans="1:12" ht="15">
      <c r="A24" s="2"/>
      <c r="B24" s="33"/>
      <c r="C24" s="33"/>
      <c r="D24" s="34"/>
      <c r="E24" s="34"/>
      <c r="F24" s="34"/>
      <c r="G24" s="34"/>
      <c r="H24" s="34"/>
      <c r="I24" s="5"/>
      <c r="J24" s="5"/>
      <c r="K24" s="5"/>
      <c r="L24" s="5"/>
    </row>
    <row r="25" spans="1:12" ht="15">
      <c r="A25" s="2"/>
      <c r="B25" s="2" t="s">
        <v>45</v>
      </c>
      <c r="C25" s="33"/>
      <c r="D25" s="34"/>
      <c r="E25" s="34"/>
      <c r="F25" s="34"/>
      <c r="G25" s="34"/>
      <c r="H25" s="34"/>
      <c r="I25" s="5"/>
      <c r="J25" s="5">
        <v>1800</v>
      </c>
      <c r="K25" s="5"/>
      <c r="L25" s="5">
        <v>1800</v>
      </c>
    </row>
    <row r="26" spans="1:12" ht="15">
      <c r="A26" s="2"/>
      <c r="B26" s="33"/>
      <c r="C26" s="33"/>
      <c r="D26" s="35" t="s">
        <v>28</v>
      </c>
      <c r="E26" s="34"/>
      <c r="F26" s="34"/>
      <c r="G26" s="34"/>
      <c r="H26" s="34"/>
      <c r="I26" s="5"/>
      <c r="J26" s="5"/>
      <c r="K26" s="5"/>
      <c r="L26" s="5"/>
    </row>
    <row r="27" spans="1:12" ht="15.75" thickBot="1">
      <c r="A27" s="2"/>
      <c r="B27" s="33"/>
      <c r="C27" s="33"/>
      <c r="D27" s="36" t="s">
        <v>29</v>
      </c>
      <c r="E27" s="34"/>
      <c r="F27" s="34"/>
      <c r="G27" s="34"/>
      <c r="H27" s="37"/>
      <c r="I27" s="5"/>
      <c r="J27" s="5"/>
      <c r="K27" s="5"/>
      <c r="L27" s="6"/>
    </row>
    <row r="28" spans="1:12" ht="15.75" thickBot="1">
      <c r="A28" s="2"/>
      <c r="B28" s="33"/>
      <c r="C28" s="33"/>
      <c r="D28" s="38">
        <v>1000</v>
      </c>
      <c r="E28" s="34"/>
      <c r="F28" s="34"/>
      <c r="G28" s="34"/>
      <c r="H28" s="9">
        <f>SUM(H19:H27)</f>
        <v>1885.75</v>
      </c>
      <c r="I28" s="5"/>
      <c r="J28" s="5"/>
      <c r="K28" s="5"/>
      <c r="L28" s="9">
        <f>SUM(L19:L27)</f>
        <v>1800</v>
      </c>
    </row>
    <row r="29" ht="15">
      <c r="I29" s="5"/>
    </row>
    <row r="30" ht="15">
      <c r="I30" s="5"/>
    </row>
    <row r="31" ht="15">
      <c r="I31" s="5"/>
    </row>
    <row r="32" ht="15">
      <c r="I32" s="5"/>
    </row>
    <row r="33" ht="15">
      <c r="I33" s="5"/>
    </row>
    <row r="34" ht="15">
      <c r="I34" s="5"/>
    </row>
    <row r="35" ht="15">
      <c r="I35" s="5"/>
    </row>
    <row r="36" spans="1:12" ht="15">
      <c r="A36" s="2"/>
      <c r="B36" s="2"/>
      <c r="C36" s="2"/>
      <c r="D36" s="5"/>
      <c r="E36" s="5"/>
      <c r="F36" s="5"/>
      <c r="G36" s="5"/>
      <c r="H36" s="5"/>
      <c r="I36" s="5"/>
      <c r="J36" s="5"/>
      <c r="K36" s="5"/>
      <c r="L36" s="5"/>
    </row>
    <row r="37" spans="4:12" ht="12.75">
      <c r="D37" s="7"/>
      <c r="E37" s="7"/>
      <c r="F37" s="7"/>
      <c r="G37" s="7"/>
      <c r="H37" s="7"/>
      <c r="I37" s="7"/>
      <c r="J37" s="7"/>
      <c r="K37" s="7"/>
      <c r="L37" s="7"/>
    </row>
    <row r="38" spans="4:12" ht="12.75">
      <c r="D38" s="7"/>
      <c r="E38" s="7"/>
      <c r="F38" s="7"/>
      <c r="G38" s="7"/>
      <c r="H38" s="7"/>
      <c r="I38" s="7"/>
      <c r="J38" s="7"/>
      <c r="K38" s="7"/>
      <c r="L38" s="7"/>
    </row>
    <row r="39" spans="4:12" ht="12.75">
      <c r="D39" s="7"/>
      <c r="E39" s="7"/>
      <c r="F39" s="7"/>
      <c r="G39" s="7"/>
      <c r="H39" s="7"/>
      <c r="I39" s="7"/>
      <c r="J39" s="7"/>
      <c r="K39" s="7"/>
      <c r="L39" s="7"/>
    </row>
    <row r="40" spans="4:12" ht="12.75">
      <c r="D40" s="7"/>
      <c r="E40" s="7"/>
      <c r="F40" s="7"/>
      <c r="G40" s="7"/>
      <c r="H40" s="7"/>
      <c r="I40" s="7"/>
      <c r="J40" s="7"/>
      <c r="K40" s="7"/>
      <c r="L40" s="7"/>
    </row>
    <row r="41" spans="4:12" ht="12.75">
      <c r="D41" s="7"/>
      <c r="E41" s="7"/>
      <c r="F41" s="7"/>
      <c r="G41" s="7"/>
      <c r="H41" s="7"/>
      <c r="I41" s="7"/>
      <c r="J41" s="7"/>
      <c r="K41" s="7"/>
      <c r="L41" s="7"/>
    </row>
    <row r="42" spans="4:12" ht="12.75">
      <c r="D42" s="7"/>
      <c r="E42" s="7"/>
      <c r="F42" s="7"/>
      <c r="G42" s="7"/>
      <c r="H42" s="7"/>
      <c r="I42" s="7"/>
      <c r="J42" s="7"/>
      <c r="K42" s="7"/>
      <c r="L42" s="7"/>
    </row>
    <row r="43" spans="4:12" ht="12.75">
      <c r="D43" s="7"/>
      <c r="E43" s="7"/>
      <c r="F43" s="7"/>
      <c r="G43" s="7"/>
      <c r="H43" s="7"/>
      <c r="I43" s="7"/>
      <c r="J43" s="7"/>
      <c r="K43" s="7"/>
      <c r="L43" s="7"/>
    </row>
    <row r="44" spans="4:12" ht="12.75">
      <c r="D44" s="7"/>
      <c r="E44" s="7"/>
      <c r="F44" s="7"/>
      <c r="G44" s="7"/>
      <c r="H44" s="7"/>
      <c r="I44" s="7"/>
      <c r="J44" s="7"/>
      <c r="K44" s="7"/>
      <c r="L44" s="7"/>
    </row>
    <row r="45" spans="4:12" ht="12.75">
      <c r="D45" s="7"/>
      <c r="E45" s="7"/>
      <c r="F45" s="7"/>
      <c r="G45" s="7"/>
      <c r="H45" s="7"/>
      <c r="I45" s="7"/>
      <c r="J45" s="7"/>
      <c r="K45" s="7"/>
      <c r="L45" s="7"/>
    </row>
    <row r="46" spans="4:12" ht="12.75">
      <c r="D46" s="7"/>
      <c r="E46" s="7"/>
      <c r="F46" s="7"/>
      <c r="G46" s="7"/>
      <c r="H46" s="7"/>
      <c r="I46" s="7"/>
      <c r="J46" s="7"/>
      <c r="K46" s="7"/>
      <c r="L46" s="7"/>
    </row>
    <row r="47" spans="4:12" ht="12.75">
      <c r="D47" s="7"/>
      <c r="E47" s="7"/>
      <c r="F47" s="7"/>
      <c r="G47" s="7"/>
      <c r="H47" s="7"/>
      <c r="I47" s="7"/>
      <c r="J47" s="7"/>
      <c r="K47" s="7"/>
      <c r="L47" s="7"/>
    </row>
    <row r="48" spans="4:12" ht="12.75">
      <c r="D48" s="7"/>
      <c r="E48" s="7"/>
      <c r="F48" s="7"/>
      <c r="G48" s="7"/>
      <c r="H48" s="7"/>
      <c r="I48" s="7"/>
      <c r="J48" s="7"/>
      <c r="K48" s="7"/>
      <c r="L48" s="7"/>
    </row>
    <row r="49" spans="4:12" ht="12.75">
      <c r="D49" s="7"/>
      <c r="E49" s="7"/>
      <c r="F49" s="7"/>
      <c r="G49" s="7"/>
      <c r="H49" s="7"/>
      <c r="I49" s="7"/>
      <c r="J49" s="7"/>
      <c r="K49" s="7"/>
      <c r="L49" s="7"/>
    </row>
    <row r="50" spans="4:12" ht="12.75">
      <c r="D50" s="7"/>
      <c r="E50" s="7"/>
      <c r="F50" s="7"/>
      <c r="G50" s="7"/>
      <c r="H50" s="7"/>
      <c r="I50" s="7"/>
      <c r="J50" s="7"/>
      <c r="K50" s="7"/>
      <c r="L50" s="7"/>
    </row>
    <row r="51" spans="4:12" ht="12.75">
      <c r="D51" s="7"/>
      <c r="E51" s="7"/>
      <c r="F51" s="7"/>
      <c r="G51" s="7"/>
      <c r="H51" s="7"/>
      <c r="I51" s="7"/>
      <c r="J51" s="7"/>
      <c r="K51" s="7"/>
      <c r="L51" s="7"/>
    </row>
    <row r="52" spans="4:12" ht="12.75">
      <c r="D52" s="7"/>
      <c r="E52" s="7"/>
      <c r="F52" s="7"/>
      <c r="G52" s="7"/>
      <c r="H52" s="7"/>
      <c r="I52" s="7"/>
      <c r="J52" s="7"/>
      <c r="K52" s="7"/>
      <c r="L52" s="7"/>
    </row>
    <row r="53" spans="4:12" ht="12.75">
      <c r="D53" s="7"/>
      <c r="E53" s="7"/>
      <c r="F53" s="7"/>
      <c r="G53" s="7"/>
      <c r="H53" s="7"/>
      <c r="I53" s="7"/>
      <c r="J53" s="7"/>
      <c r="K53" s="7"/>
      <c r="L53" s="7"/>
    </row>
    <row r="54" spans="4:12" ht="12.75">
      <c r="D54" s="7"/>
      <c r="E54" s="7"/>
      <c r="F54" s="7"/>
      <c r="G54" s="7"/>
      <c r="H54" s="7"/>
      <c r="I54" s="7"/>
      <c r="J54" s="7"/>
      <c r="K54" s="7"/>
      <c r="L54" s="7"/>
    </row>
    <row r="55" spans="4:12" ht="12.75">
      <c r="D55" s="7"/>
      <c r="E55" s="7"/>
      <c r="F55" s="7"/>
      <c r="G55" s="7"/>
      <c r="H55" s="7"/>
      <c r="I55" s="7"/>
      <c r="J55" s="7"/>
      <c r="K55" s="7"/>
      <c r="L55" s="7"/>
    </row>
    <row r="56" spans="4:12" ht="12.75">
      <c r="D56" s="7"/>
      <c r="E56" s="7"/>
      <c r="F56" s="7"/>
      <c r="G56" s="7"/>
      <c r="H56" s="7"/>
      <c r="I56" s="7"/>
      <c r="J56" s="7"/>
      <c r="K56" s="7"/>
      <c r="L56" s="7"/>
    </row>
    <row r="57" spans="4:12" ht="12.75">
      <c r="D57" s="7"/>
      <c r="E57" s="7"/>
      <c r="F57" s="7"/>
      <c r="G57" s="7"/>
      <c r="H57" s="7"/>
      <c r="I57" s="7"/>
      <c r="J57" s="7"/>
      <c r="K57" s="7"/>
      <c r="L57" s="7"/>
    </row>
    <row r="58" spans="4:12" ht="12.75">
      <c r="D58" s="7"/>
      <c r="E58" s="7"/>
      <c r="F58" s="7"/>
      <c r="G58" s="7"/>
      <c r="H58" s="7"/>
      <c r="I58" s="7"/>
      <c r="J58" s="7"/>
      <c r="K58" s="7"/>
      <c r="L58" s="7"/>
    </row>
    <row r="59" spans="4:12" ht="12.75">
      <c r="D59" s="7"/>
      <c r="E59" s="7"/>
      <c r="F59" s="7"/>
      <c r="G59" s="7"/>
      <c r="H59" s="7"/>
      <c r="I59" s="7"/>
      <c r="J59" s="7"/>
      <c r="K59" s="7"/>
      <c r="L59" s="7"/>
    </row>
    <row r="60" spans="4:12" ht="12.75">
      <c r="D60" s="7"/>
      <c r="E60" s="7"/>
      <c r="F60" s="7"/>
      <c r="G60" s="7"/>
      <c r="H60" s="7"/>
      <c r="I60" s="7"/>
      <c r="J60" s="7"/>
      <c r="K60" s="7"/>
      <c r="L60" s="7"/>
    </row>
    <row r="61" spans="4:12" ht="12.75">
      <c r="D61" s="7"/>
      <c r="E61" s="7"/>
      <c r="F61" s="7"/>
      <c r="G61" s="7"/>
      <c r="H61" s="7"/>
      <c r="I61" s="7"/>
      <c r="J61" s="7"/>
      <c r="K61" s="7"/>
      <c r="L61" s="7"/>
    </row>
    <row r="62" spans="4:12" ht="12.75">
      <c r="D62" s="7"/>
      <c r="E62" s="7"/>
      <c r="F62" s="7"/>
      <c r="G62" s="7"/>
      <c r="H62" s="7"/>
      <c r="I62" s="7"/>
      <c r="J62" s="7"/>
      <c r="K62" s="7"/>
      <c r="L62" s="7"/>
    </row>
    <row r="63" spans="4:12" ht="12.75">
      <c r="D63" s="7"/>
      <c r="E63" s="7"/>
      <c r="F63" s="7"/>
      <c r="G63" s="7"/>
      <c r="H63" s="7"/>
      <c r="I63" s="7"/>
      <c r="J63" s="7"/>
      <c r="K63" s="7"/>
      <c r="L63" s="7"/>
    </row>
    <row r="64" spans="4:12" ht="12.75">
      <c r="D64" s="7"/>
      <c r="E64" s="7"/>
      <c r="F64" s="7"/>
      <c r="G64" s="7"/>
      <c r="H64" s="7"/>
      <c r="I64" s="7"/>
      <c r="J64" s="7"/>
      <c r="K64" s="7"/>
      <c r="L64" s="7"/>
    </row>
    <row r="65" spans="4:12" ht="12.75">
      <c r="D65" s="7"/>
      <c r="E65" s="7"/>
      <c r="F65" s="7"/>
      <c r="G65" s="7"/>
      <c r="H65" s="7"/>
      <c r="I65" s="7"/>
      <c r="J65" s="7"/>
      <c r="K65" s="7"/>
      <c r="L65" s="7"/>
    </row>
    <row r="66" spans="4:12" ht="12.75">
      <c r="D66" s="7"/>
      <c r="E66" s="7"/>
      <c r="F66" s="7"/>
      <c r="G66" s="7"/>
      <c r="H66" s="7"/>
      <c r="I66" s="7"/>
      <c r="J66" s="7"/>
      <c r="K66" s="7"/>
      <c r="L66" s="7"/>
    </row>
    <row r="67" spans="4:12" ht="12.75">
      <c r="D67" s="7"/>
      <c r="E67" s="7"/>
      <c r="F67" s="7"/>
      <c r="G67" s="7"/>
      <c r="H67" s="7"/>
      <c r="I67" s="7"/>
      <c r="J67" s="7"/>
      <c r="K67" s="7"/>
      <c r="L67" s="7"/>
    </row>
    <row r="68" spans="4:12" ht="12.75">
      <c r="D68" s="7"/>
      <c r="E68" s="7"/>
      <c r="F68" s="7"/>
      <c r="G68" s="7"/>
      <c r="H68" s="7"/>
      <c r="I68" s="7"/>
      <c r="J68" s="7"/>
      <c r="K68" s="7"/>
      <c r="L68" s="7"/>
    </row>
  </sheetData>
  <sheetProtection/>
  <printOptions gridLines="1"/>
  <pageMargins left="1.04" right="0.75" top="0.99" bottom="1" header="0.5" footer="0.5"/>
  <pageSetup fitToHeight="1" fitToWidth="1" orientation="landscape" paperSize="9" scale="77" r:id="rId1"/>
  <headerFooter alignWithMargins="0">
    <oddHeader>&amp;C&amp;"Arial,Bold"&amp;18CTH BUDGET TO 31st MARCH 2014 - INCOME</oddHeader>
    <oddFooter>&amp;L&amp;D&amp;R2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140625" style="0" customWidth="1"/>
    <col min="3" max="3" width="34.57421875" style="0" customWidth="1"/>
    <col min="4" max="4" width="15.140625" style="0" customWidth="1"/>
    <col min="5" max="5" width="8.8515625" style="0" customWidth="1"/>
    <col min="6" max="6" width="16.00390625" style="0" customWidth="1"/>
    <col min="7" max="7" width="5.00390625" style="0" customWidth="1"/>
    <col min="8" max="8" width="16.421875" style="0" customWidth="1"/>
  </cols>
  <sheetData>
    <row r="1" spans="4:8" ht="12.75">
      <c r="D1" s="13" t="s">
        <v>2</v>
      </c>
      <c r="E1" s="12"/>
      <c r="F1" s="13" t="s">
        <v>41</v>
      </c>
      <c r="G1" s="12"/>
      <c r="H1" s="13" t="s">
        <v>7</v>
      </c>
    </row>
    <row r="2" spans="4:8" ht="13.5" thickBot="1">
      <c r="D2" s="17">
        <v>42094</v>
      </c>
      <c r="E2" s="12"/>
      <c r="F2" s="17">
        <v>42094</v>
      </c>
      <c r="G2" s="12"/>
      <c r="H2" s="17">
        <v>42460</v>
      </c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2"/>
      <c r="E4" s="22"/>
      <c r="F4" s="22"/>
      <c r="G4" s="22"/>
      <c r="H4" s="22"/>
    </row>
    <row r="5" spans="1:8" ht="15.75">
      <c r="A5" s="28">
        <v>1</v>
      </c>
      <c r="B5" s="2" t="s">
        <v>33</v>
      </c>
      <c r="C5" s="2"/>
      <c r="D5" s="31">
        <v>-450</v>
      </c>
      <c r="E5" s="31"/>
      <c r="F5" s="31">
        <v>-421.67</v>
      </c>
      <c r="G5" s="31"/>
      <c r="H5" s="31">
        <v>-450</v>
      </c>
    </row>
    <row r="6" spans="1:8" ht="15.75">
      <c r="A6" s="28">
        <f>A5+1</f>
        <v>2</v>
      </c>
      <c r="B6" s="2" t="s">
        <v>34</v>
      </c>
      <c r="C6" s="2"/>
      <c r="D6" s="31">
        <v>-350</v>
      </c>
      <c r="E6" s="31"/>
      <c r="F6" s="31">
        <v>0</v>
      </c>
      <c r="G6" s="31"/>
      <c r="H6" s="31">
        <v>-350</v>
      </c>
    </row>
    <row r="7" spans="1:8" ht="15.75">
      <c r="A7" s="28">
        <f>A6+1</f>
        <v>3</v>
      </c>
      <c r="B7" s="2" t="s">
        <v>35</v>
      </c>
      <c r="C7" s="2"/>
      <c r="D7" s="31">
        <v>-200</v>
      </c>
      <c r="E7" s="31"/>
      <c r="F7" s="31">
        <v>-215.25</v>
      </c>
      <c r="G7" s="31"/>
      <c r="H7" s="31">
        <v>-220</v>
      </c>
    </row>
    <row r="8" spans="1:8" ht="15.75">
      <c r="A8" s="28">
        <f aca="true" t="shared" si="0" ref="A8:A20">A7+1</f>
        <v>4</v>
      </c>
      <c r="B8" s="2" t="s">
        <v>36</v>
      </c>
      <c r="C8" s="2"/>
      <c r="D8" s="31">
        <v>-100</v>
      </c>
      <c r="E8" s="31"/>
      <c r="F8" s="31">
        <v>-100</v>
      </c>
      <c r="G8" s="31"/>
      <c r="H8" s="31">
        <v>-100</v>
      </c>
    </row>
    <row r="9" spans="1:8" ht="15.75">
      <c r="A9" s="28">
        <f t="shared" si="0"/>
        <v>5</v>
      </c>
      <c r="B9" s="2" t="s">
        <v>37</v>
      </c>
      <c r="C9" s="2"/>
      <c r="D9" s="31">
        <v>-70</v>
      </c>
      <c r="E9" s="31"/>
      <c r="F9" s="31">
        <v>-44.91</v>
      </c>
      <c r="G9" s="31"/>
      <c r="H9" s="31">
        <v>-70</v>
      </c>
    </row>
    <row r="10" spans="1:8" ht="15.75">
      <c r="A10" s="28">
        <f t="shared" si="0"/>
        <v>6</v>
      </c>
      <c r="B10" s="2" t="s">
        <v>38</v>
      </c>
      <c r="C10" s="2"/>
      <c r="D10" s="31">
        <v>-25</v>
      </c>
      <c r="E10" s="31"/>
      <c r="F10" s="31">
        <v>-25</v>
      </c>
      <c r="G10" s="31"/>
      <c r="H10" s="31">
        <v>-25</v>
      </c>
    </row>
    <row r="11" spans="1:8" ht="15.75">
      <c r="A11" s="28">
        <f t="shared" si="0"/>
        <v>7</v>
      </c>
      <c r="B11" s="2" t="s">
        <v>42</v>
      </c>
      <c r="C11" s="2"/>
      <c r="D11" s="31">
        <v>-250</v>
      </c>
      <c r="E11" s="31"/>
      <c r="F11" s="31">
        <v>-12.5</v>
      </c>
      <c r="G11" s="31"/>
      <c r="H11" s="31">
        <v>-250</v>
      </c>
    </row>
    <row r="12" spans="1:8" ht="15.75">
      <c r="A12" s="28">
        <f t="shared" si="0"/>
        <v>8</v>
      </c>
      <c r="B12" s="2" t="s">
        <v>39</v>
      </c>
      <c r="C12" s="2"/>
      <c r="D12" s="31">
        <v>-400</v>
      </c>
      <c r="E12" s="31"/>
      <c r="F12" s="31">
        <v>0</v>
      </c>
      <c r="G12" s="31"/>
      <c r="H12" s="31">
        <v>-400</v>
      </c>
    </row>
    <row r="13" spans="1:8" ht="15.75">
      <c r="A13" s="28">
        <f t="shared" si="0"/>
        <v>9</v>
      </c>
      <c r="B13" s="2" t="s">
        <v>40</v>
      </c>
      <c r="C13" s="2"/>
      <c r="D13" s="31">
        <v>-300</v>
      </c>
      <c r="E13" s="31"/>
      <c r="F13" s="31">
        <v>0</v>
      </c>
      <c r="G13" s="31"/>
      <c r="H13" s="31">
        <v>-300</v>
      </c>
    </row>
    <row r="14" spans="1:8" ht="15.75">
      <c r="A14" s="28">
        <f t="shared" si="0"/>
        <v>10</v>
      </c>
      <c r="B14" s="2" t="s">
        <v>53</v>
      </c>
      <c r="C14" s="2"/>
      <c r="D14" s="32"/>
      <c r="E14" s="32"/>
      <c r="F14" s="32">
        <v>-470.4</v>
      </c>
      <c r="G14" s="32"/>
      <c r="H14" s="32">
        <v>0</v>
      </c>
    </row>
    <row r="15" spans="1:8" ht="15.75">
      <c r="A15" s="28">
        <f t="shared" si="0"/>
        <v>11</v>
      </c>
      <c r="B15" s="2" t="s">
        <v>55</v>
      </c>
      <c r="C15" s="2"/>
      <c r="D15" s="32"/>
      <c r="E15" s="32"/>
      <c r="F15" s="32">
        <v>-50</v>
      </c>
      <c r="G15" s="32"/>
      <c r="H15" s="32">
        <v>0</v>
      </c>
    </row>
    <row r="16" spans="1:8" ht="15.75">
      <c r="A16" s="28">
        <f t="shared" si="0"/>
        <v>12</v>
      </c>
      <c r="B16" s="2" t="s">
        <v>56</v>
      </c>
      <c r="C16" s="2"/>
      <c r="D16" s="32"/>
      <c r="E16" s="32"/>
      <c r="F16" s="32">
        <v>-12</v>
      </c>
      <c r="G16" s="32"/>
      <c r="H16" s="32">
        <v>0</v>
      </c>
    </row>
    <row r="17" spans="1:8" ht="15.75">
      <c r="A17" s="28">
        <f t="shared" si="0"/>
        <v>13</v>
      </c>
      <c r="B17" s="2" t="s">
        <v>54</v>
      </c>
      <c r="C17" s="2"/>
      <c r="D17" s="32"/>
      <c r="E17" s="32"/>
      <c r="F17" s="32">
        <v>-165.4</v>
      </c>
      <c r="G17" s="32"/>
      <c r="H17" s="32">
        <v>0</v>
      </c>
    </row>
    <row r="18" spans="1:8" ht="15.75">
      <c r="A18" s="28">
        <f t="shared" si="0"/>
        <v>14</v>
      </c>
      <c r="B18" s="2" t="s">
        <v>57</v>
      </c>
      <c r="C18" s="2"/>
      <c r="D18" s="32"/>
      <c r="E18" s="32"/>
      <c r="F18" s="32">
        <v>-25.96</v>
      </c>
      <c r="G18" s="32"/>
      <c r="H18" s="32">
        <v>-30</v>
      </c>
    </row>
    <row r="19" spans="1:8" ht="16.5" thickBot="1">
      <c r="A19" s="28">
        <f t="shared" si="0"/>
        <v>15</v>
      </c>
      <c r="B19" s="2" t="s">
        <v>58</v>
      </c>
      <c r="C19" s="2"/>
      <c r="D19" s="32"/>
      <c r="E19" s="32"/>
      <c r="F19" s="32">
        <v>-330</v>
      </c>
      <c r="G19" s="32"/>
      <c r="H19" s="32">
        <v>0</v>
      </c>
    </row>
    <row r="20" spans="1:8" ht="16.5" thickBot="1">
      <c r="A20" s="28">
        <f t="shared" si="0"/>
        <v>16</v>
      </c>
      <c r="B20" s="2"/>
      <c r="C20" s="2"/>
      <c r="D20" s="9">
        <f>SUM(D5:D17)</f>
        <v>-2145</v>
      </c>
      <c r="E20" s="5"/>
      <c r="F20" s="9">
        <f>SUM(F5:F19)</f>
        <v>-1873.0900000000001</v>
      </c>
      <c r="G20" s="5"/>
      <c r="H20" s="9">
        <f>SUM(H5:H19)</f>
        <v>-2195</v>
      </c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2"/>
      <c r="E22" s="2"/>
      <c r="F22" s="2"/>
      <c r="G22" s="2"/>
      <c r="H22" s="2"/>
    </row>
  </sheetData>
  <sheetProtection/>
  <printOptions/>
  <pageMargins left="0.75" right="0.75" top="1" bottom="1" header="0.5" footer="0.5"/>
  <pageSetup orientation="landscape" paperSize="9" r:id="rId1"/>
  <headerFooter alignWithMargins="0">
    <oddHeader>&amp;C&amp;"Arial,Bold"&amp;18CTH BUDGET TO 31st MARCH 2014 - EXPENSES</oddHeader>
    <oddFooter>&amp;L&amp;D&amp;R3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stride</dc:creator>
  <cp:keywords/>
  <dc:description/>
  <cp:lastModifiedBy>Mum</cp:lastModifiedBy>
  <cp:lastPrinted>2015-02-09T21:57:55Z</cp:lastPrinted>
  <dcterms:created xsi:type="dcterms:W3CDTF">2012-01-23T07:10:30Z</dcterms:created>
  <dcterms:modified xsi:type="dcterms:W3CDTF">2015-03-07T17:39:50Z</dcterms:modified>
  <cp:category/>
  <cp:version/>
  <cp:contentType/>
  <cp:contentStatus/>
</cp:coreProperties>
</file>